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8" yWindow="-108" windowWidth="23256" windowHeight="12576" activeTab="2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/>
  <c r="F22" l="1"/>
  <c r="E23"/>
  <c r="D23"/>
  <c r="F20"/>
  <c r="F19"/>
  <c r="F9"/>
  <c r="F10"/>
  <c r="F11"/>
  <c r="F12"/>
  <c r="F13"/>
  <c r="F14"/>
  <c r="F15"/>
  <c r="F16"/>
  <c r="F17"/>
  <c r="F18"/>
  <c r="F7"/>
  <c r="F8"/>
  <c r="K13" i="2" l="1"/>
  <c r="H9" l="1"/>
  <c r="I9"/>
  <c r="E24" i="3"/>
  <c r="D24"/>
  <c r="J9" i="2" l="1"/>
  <c r="A1" l="1"/>
  <c r="F23" i="3" l="1"/>
  <c r="F24" s="1"/>
  <c r="A1" l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<sst xmlns="http://schemas.openxmlformats.org/spreadsheetml/2006/main" count="221" uniqueCount="102">
  <si>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</si>
  <si>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</si>
  <si>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</si>
  <si>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</si>
  <si>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</si>
  <si>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</si>
  <si>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</si>
  <si>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</si>
  <si>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</si>
  <si>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</si>
  <si>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</si>
  <si>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</si>
  <si>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</si>
  <si>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</si>
  <si>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</si>
  <si>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</si>
  <si>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</si>
  <si>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</si>
  <si>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</si>
  <si>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</si>
  <si>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КАЗЕННЫЕ УЧРЕЖДЕНИЯ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</si>
  <si>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</si>
  <si>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</si>
  <si>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</si>
  <si>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</si>
  <si>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</si>
  <si>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</si>
  <si>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</si>
  <si>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</si>
  <si>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итого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</si>
  <si>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</si>
  <si>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</si>
  <si>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</si>
  <si>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</si>
  <si>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</si>
  <si>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theme="1"/>
        <rFont val="Calibri"/>
        <family val="2"/>
        <charset val="204"/>
        <scheme val="minor"/>
      </rPr>
      <t xml:space="preserve"> для муниципальных унитарных предприятий</t>
    </r>
    <r>
      <rPr>
        <sz val="10"/>
        <color theme="1"/>
        <rFont val="Calibri"/>
        <family val="2"/>
        <scheme val="minor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</si>
  <si>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</si>
  <si>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</si>
  <si>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Курмач-Байгольская  сельская администрация</t>
  </si>
  <si>
    <t>Курмач-Байгольская сельская администрация</t>
  </si>
  <si>
    <t>Республика Алтай Турочакский район с.Курмач-Байгол</t>
  </si>
  <si>
    <t>1060407000213</t>
  </si>
  <si>
    <t>Устав муниципального образования "Курмач-Байгольское сельское поселение"</t>
  </si>
  <si>
    <t>Земельные участки</t>
  </si>
  <si>
    <t>649161, Республика Алтай, Турочакский район, с.Курмач-Байгол</t>
  </si>
  <si>
    <t>Водопроводная колонка</t>
  </si>
  <si>
    <t>Ксерокс "Риконт"</t>
  </si>
  <si>
    <t>Утвержден  главой Курмач-Байгольской сельской администрации постановлением №12  то 27.12.2018 г</t>
  </si>
  <si>
    <t>Противопожарный балон</t>
  </si>
  <si>
    <t>Пожарная емкость</t>
  </si>
  <si>
    <t>Принтер "Канон"</t>
  </si>
  <si>
    <t xml:space="preserve">Помпа противопожарная </t>
  </si>
  <si>
    <t>Рупор ручной</t>
  </si>
  <si>
    <t>Спецсигнал МА-120</t>
  </si>
  <si>
    <t>Спецсигал</t>
  </si>
  <si>
    <t>Синтезатор</t>
  </si>
  <si>
    <t>Т-721 микрофон ручной</t>
  </si>
  <si>
    <t>Бильярдный стол Fortuna Brookstone ПУЛ 8ФТ</t>
  </si>
  <si>
    <t>Автомобиль ГАЗ 5312</t>
  </si>
  <si>
    <t>Автомобиль Зил 131 рег №Т209ТТ04</t>
  </si>
  <si>
    <t>Стул 3шт.</t>
  </si>
  <si>
    <t>Компьютер в сборе 2 шт.</t>
  </si>
  <si>
    <t>Стол 3шт.</t>
  </si>
  <si>
    <t>Ноутбук "ASUS" 1шт.</t>
  </si>
  <si>
    <t>дата возникновения права собственности</t>
  </si>
  <si>
    <t xml:space="preserve">реквизиты документов оснований возникновений </t>
  </si>
  <si>
    <t>реквизиты документов оснований прекращений</t>
  </si>
  <si>
    <t>колонка</t>
  </si>
  <si>
    <t>-</t>
  </si>
  <si>
    <t>011.2.0001</t>
  </si>
  <si>
    <t>акт</t>
  </si>
  <si>
    <t>013.5.0002</t>
  </si>
  <si>
    <t>013.5.0003</t>
  </si>
  <si>
    <t>013.8.0001</t>
  </si>
  <si>
    <t>013.4.0001</t>
  </si>
  <si>
    <t>013.4.0002</t>
  </si>
  <si>
    <t>013.4.0003</t>
  </si>
  <si>
    <t>013.6.0001</t>
  </si>
  <si>
    <t>013.6.0003</t>
  </si>
  <si>
    <t>013.6.0002</t>
  </si>
  <si>
    <t>013.4.0004</t>
  </si>
  <si>
    <t>013.6.0004</t>
  </si>
  <si>
    <t>013.6.0005</t>
  </si>
  <si>
    <t>013.6.0006</t>
  </si>
  <si>
    <t>013.6.0007</t>
  </si>
  <si>
    <t>013.6.0008</t>
  </si>
  <si>
    <t>013.6.0009</t>
  </si>
  <si>
    <t>013.6.0010</t>
  </si>
  <si>
    <t>0</t>
  </si>
  <si>
    <t>№32 Акт инвентаризации</t>
  </si>
  <si>
    <t>27.12.2018</t>
  </si>
  <si>
    <t>№ б/н Акт приема-передачи</t>
  </si>
  <si>
    <t xml:space="preserve"> 11.10.2019г.</t>
  </si>
  <si>
    <t xml:space="preserve">Распоряжение №518-р </t>
  </si>
  <si>
    <t>Реестр объектов муниципальной собственности муниципального образования "Курмач-Байгольское сельское поселение" на 01.01.2023 г.</t>
  </si>
  <si>
    <t>013.8.0003</t>
  </si>
  <si>
    <t>23.08.2022</t>
  </si>
  <si>
    <t>Счет фактура №ЦБ-79 от 15.08.2022г</t>
  </si>
  <si>
    <t>013.8.0004</t>
  </si>
  <si>
    <t>Серия треугольник  Romana 401.26.00</t>
  </si>
  <si>
    <t>Качели двойные Romana 108.58.00</t>
  </si>
  <si>
    <t>23.08.2023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</si>
</sst>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129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left" wrapText="1"/>
    </xf>
    <xf numFmtId="4" fontId="8" fillId="11" borderId="1" xfId="0" applyNumberFormat="1" applyFont="1" applyFill="1" applyBorder="1" applyAlignment="1">
      <alignment horizontal="right" wrapText="1"/>
    </xf>
    <xf numFmtId="4" fontId="8" fillId="11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2" borderId="8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A6" sqref="A6:N6"/>
    </sheetView>
  </sheetViews>
  <sheetFormatPr defaultColWidth="9.21875" defaultRowHeight="13.8"/>
  <cols>
    <col min="1" max="3" width="9.21875" style="1"/>
    <col min="4" max="4" width="7.21875" style="1" customWidth="1"/>
    <col min="5" max="6" width="9.21875" style="1"/>
    <col min="7" max="7" width="6" style="1" customWidth="1"/>
    <col min="8" max="9" width="9.21875" style="1"/>
    <col min="10" max="10" width="8.21875" style="1" customWidth="1"/>
    <col min="11" max="13" width="9.21875" style="1"/>
    <col min="14" max="14" width="15.77734375" style="1" customWidth="1"/>
    <col min="15" max="16384" width="9.21875" style="1"/>
  </cols>
  <sheetData>
    <row r="1" spans="1:14">
      <c r="M1" s="65"/>
      <c r="N1" s="65" t="s">
        <v>24</v>
      </c>
    </row>
    <row r="2" spans="1:14">
      <c r="M2" s="65"/>
      <c r="N2" s="65"/>
    </row>
    <row r="3" spans="1:14" ht="15" customHeight="1">
      <c r="J3" s="100" t="s">
        <v>47</v>
      </c>
      <c r="K3" s="100"/>
      <c r="L3" s="100"/>
      <c r="M3" s="100"/>
      <c r="N3" s="100"/>
    </row>
    <row r="4" spans="1:14" ht="15.75" customHeight="1">
      <c r="J4" s="100"/>
      <c r="K4" s="100"/>
      <c r="L4" s="100"/>
      <c r="M4" s="100"/>
      <c r="N4" s="100"/>
    </row>
    <row r="5" spans="1:14" ht="15.75" customHeight="1">
      <c r="J5" s="42"/>
      <c r="K5" s="42"/>
      <c r="L5" s="42"/>
      <c r="M5" s="42"/>
      <c r="N5" s="42"/>
    </row>
    <row r="6" spans="1:14" ht="30" customHeight="1">
      <c r="A6" s="99" t="s">
        <v>94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3.5" customHeight="1">
      <c r="A11" s="98" t="s">
        <v>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>
      <c r="A12" s="45" t="s">
        <v>19</v>
      </c>
      <c r="B12" s="45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3">
    <mergeCell ref="A11:N11"/>
    <mergeCell ref="A6:N6"/>
    <mergeCell ref="J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workbookViewId="0">
      <pane ySplit="2" topLeftCell="A3" activePane="bottomLeft" state="frozen"/>
      <selection pane="bottomLeft" activeCell="F8" sqref="F8"/>
    </sheetView>
  </sheetViews>
  <sheetFormatPr defaultColWidth="9.21875" defaultRowHeight="10.199999999999999"/>
  <cols>
    <col min="1" max="1" width="4.21875" style="56" customWidth="1"/>
    <col min="2" max="2" width="9.21875" style="13" customWidth="1"/>
    <col min="3" max="3" width="14.21875" style="5" customWidth="1"/>
    <col min="4" max="4" width="9.44140625" style="7" customWidth="1"/>
    <col min="5" max="5" width="13.77734375" style="5" customWidth="1"/>
    <col min="6" max="6" width="11" style="13" customWidth="1"/>
    <col min="7" max="7" width="10.44140625" style="5" customWidth="1"/>
    <col min="8" max="8" width="8.77734375" style="15" customWidth="1"/>
    <col min="9" max="9" width="9" style="15" customWidth="1"/>
    <col min="10" max="10" width="8.5546875" style="15" customWidth="1"/>
    <col min="11" max="11" width="9.5546875" style="23" customWidth="1"/>
    <col min="12" max="12" width="9" style="23" customWidth="1"/>
    <col min="13" max="13" width="10.21875" style="23" customWidth="1"/>
    <col min="14" max="14" width="5.5546875" style="5" customWidth="1"/>
    <col min="15" max="15" width="9.21875" style="5" customWidth="1"/>
    <col min="16" max="16" width="12" style="5" customWidth="1"/>
    <col min="17" max="17" width="6.21875" style="5" customWidth="1"/>
    <col min="18" max="16384" width="9.21875" style="5"/>
  </cols>
  <sheetData>
    <row r="1" spans="1:17" ht="45" customHeight="1">
      <c r="A1" s="107" t="str">
        <f>Содержание!A9</f>
        <v>Раздел 1 Недвижимое имущество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06.5" customHeight="1">
      <c r="A2" s="52" t="s">
        <v>1</v>
      </c>
      <c r="B2" s="12" t="s">
        <v>16</v>
      </c>
      <c r="C2" s="4" t="s">
        <v>2</v>
      </c>
      <c r="D2" s="4" t="s">
        <v>17</v>
      </c>
      <c r="E2" s="4" t="s">
        <v>3</v>
      </c>
      <c r="F2" s="12" t="s">
        <v>18</v>
      </c>
      <c r="G2" s="4" t="s">
        <v>4</v>
      </c>
      <c r="H2" s="14" t="s">
        <v>5</v>
      </c>
      <c r="I2" s="14" t="s">
        <v>6</v>
      </c>
      <c r="J2" s="14" t="s">
        <v>7</v>
      </c>
      <c r="K2" s="22" t="s">
        <v>8</v>
      </c>
      <c r="L2" s="22" t="s">
        <v>25</v>
      </c>
      <c r="M2" s="22" t="s">
        <v>26</v>
      </c>
      <c r="N2" s="4" t="s">
        <v>27</v>
      </c>
      <c r="O2" s="4" t="s">
        <v>28</v>
      </c>
      <c r="P2" s="4" t="s">
        <v>9</v>
      </c>
      <c r="Q2" s="4" t="s">
        <v>10</v>
      </c>
    </row>
    <row r="3" spans="1:17" s="21" customFormat="1">
      <c r="A3" s="112" t="s">
        <v>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s="21" customFormat="1" ht="11.25" customHeight="1">
      <c r="A4" s="53">
        <v>1</v>
      </c>
      <c r="B4" s="110" t="s">
        <v>39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s="35" customFormat="1" ht="40.950000000000003" customHeight="1">
      <c r="A5" s="54">
        <v>1</v>
      </c>
      <c r="B5" s="80" t="s">
        <v>69</v>
      </c>
      <c r="C5" s="81" t="s">
        <v>45</v>
      </c>
      <c r="D5" s="81" t="s">
        <v>67</v>
      </c>
      <c r="E5" s="81" t="s">
        <v>44</v>
      </c>
      <c r="F5" s="80" t="s">
        <v>88</v>
      </c>
      <c r="G5" s="81" t="s">
        <v>68</v>
      </c>
      <c r="H5" s="82">
        <v>5000</v>
      </c>
      <c r="I5" s="82">
        <v>5000</v>
      </c>
      <c r="J5" s="82">
        <v>0</v>
      </c>
      <c r="K5" s="33">
        <v>5000</v>
      </c>
      <c r="L5" s="73">
        <v>43461</v>
      </c>
      <c r="M5" s="33" t="s">
        <v>70</v>
      </c>
      <c r="N5" s="34" t="s">
        <v>68</v>
      </c>
      <c r="O5" s="20" t="s">
        <v>68</v>
      </c>
      <c r="P5" s="83" t="s">
        <v>38</v>
      </c>
      <c r="Q5" s="20" t="s">
        <v>13</v>
      </c>
    </row>
    <row r="6" spans="1:17" s="35" customFormat="1" ht="33.75" customHeight="1">
      <c r="A6" s="92"/>
      <c r="B6" s="91"/>
      <c r="C6" s="90"/>
      <c r="D6" s="90"/>
      <c r="E6" s="86"/>
      <c r="F6" s="87"/>
      <c r="G6" s="86"/>
      <c r="H6" s="84"/>
      <c r="I6" s="85"/>
      <c r="J6" s="84"/>
      <c r="K6" s="88"/>
      <c r="L6" s="88"/>
      <c r="M6" s="88"/>
      <c r="N6" s="89"/>
      <c r="O6" s="89"/>
      <c r="P6" s="86"/>
      <c r="Q6" s="83"/>
    </row>
    <row r="7" spans="1:17" s="35" customFormat="1">
      <c r="A7" s="54"/>
      <c r="B7" s="32"/>
      <c r="C7" s="3"/>
      <c r="D7" s="3"/>
      <c r="E7" s="20"/>
      <c r="F7" s="32"/>
      <c r="G7" s="20"/>
      <c r="H7" s="9"/>
      <c r="I7" s="11"/>
      <c r="J7" s="9"/>
      <c r="K7" s="33"/>
      <c r="L7" s="73"/>
      <c r="M7" s="33"/>
      <c r="N7" s="34"/>
      <c r="O7" s="20"/>
      <c r="P7" s="20"/>
      <c r="Q7" s="20"/>
    </row>
    <row r="8" spans="1:17" s="35" customFormat="1">
      <c r="A8" s="54"/>
      <c r="B8" s="32"/>
      <c r="C8" s="3"/>
      <c r="D8" s="3"/>
      <c r="E8" s="20"/>
      <c r="F8" s="32"/>
      <c r="G8" s="20"/>
      <c r="H8" s="9"/>
      <c r="I8" s="11"/>
      <c r="J8" s="9"/>
      <c r="K8" s="33"/>
      <c r="L8" s="73"/>
      <c r="M8" s="33"/>
      <c r="N8" s="34"/>
      <c r="O8" s="20"/>
      <c r="P8" s="20"/>
      <c r="Q8" s="20"/>
    </row>
    <row r="9" spans="1:17" s="38" customFormat="1">
      <c r="A9" s="101" t="s">
        <v>14</v>
      </c>
      <c r="B9" s="102"/>
      <c r="C9" s="61"/>
      <c r="D9" s="61"/>
      <c r="E9" s="61"/>
      <c r="F9" s="62"/>
      <c r="G9" s="25"/>
      <c r="H9" s="24">
        <f>SUM(H5:H8)</f>
        <v>5000</v>
      </c>
      <c r="I9" s="24">
        <f>SUM(I5:I8)</f>
        <v>5000</v>
      </c>
      <c r="J9" s="63">
        <f>H9-I9</f>
        <v>0</v>
      </c>
      <c r="K9" s="51"/>
      <c r="L9" s="66"/>
      <c r="M9" s="66"/>
      <c r="N9" s="61"/>
      <c r="O9" s="61"/>
      <c r="P9" s="61"/>
      <c r="Q9" s="64"/>
    </row>
    <row r="10" spans="1:17" s="41" customFormat="1" ht="17.55" customHeight="1">
      <c r="A10" s="103" t="s">
        <v>43</v>
      </c>
      <c r="B10" s="104"/>
      <c r="C10" s="104"/>
      <c r="D10" s="104"/>
      <c r="E10" s="104"/>
      <c r="F10" s="104"/>
      <c r="G10" s="104"/>
      <c r="H10" s="105"/>
      <c r="I10" s="105"/>
      <c r="J10" s="105"/>
      <c r="K10" s="105"/>
      <c r="L10" s="105"/>
      <c r="M10" s="105"/>
      <c r="N10" s="104"/>
      <c r="O10" s="104"/>
      <c r="P10" s="104"/>
      <c r="Q10" s="106"/>
    </row>
    <row r="11" spans="1:17" s="39" customFormat="1" ht="36.75" customHeight="1"/>
    <row r="12" spans="1:17" s="39" customFormat="1" ht="24" customHeight="1">
      <c r="A12" s="55"/>
      <c r="B12" s="40"/>
      <c r="C12" s="3"/>
      <c r="D12" s="3"/>
      <c r="E12" s="20"/>
      <c r="F12" s="32"/>
      <c r="G12" s="20"/>
      <c r="H12" s="9"/>
      <c r="I12" s="11"/>
      <c r="J12" s="9"/>
      <c r="K12" s="33"/>
      <c r="L12" s="33"/>
      <c r="M12" s="33"/>
      <c r="N12" s="37"/>
      <c r="O12" s="37"/>
      <c r="P12" s="20"/>
      <c r="Q12" s="2"/>
    </row>
    <row r="13" spans="1:17" s="21" customFormat="1">
      <c r="A13" s="67" t="s">
        <v>29</v>
      </c>
      <c r="B13" s="68"/>
      <c r="C13" s="69"/>
      <c r="D13" s="69"/>
      <c r="E13" s="69"/>
      <c r="F13" s="68"/>
      <c r="G13" s="69"/>
      <c r="H13" s="51"/>
      <c r="I13" s="51"/>
      <c r="J13" s="51"/>
      <c r="K13" s="22">
        <f>SUM(K6:K12)</f>
        <v>0</v>
      </c>
      <c r="L13" s="51"/>
      <c r="M13" s="51"/>
      <c r="N13" s="70"/>
      <c r="O13" s="69"/>
      <c r="P13" s="71"/>
      <c r="Q13" s="69"/>
    </row>
    <row r="14" spans="1:17" s="72" customFormat="1">
      <c r="A14" s="56"/>
      <c r="B14" s="13"/>
      <c r="C14" s="5"/>
      <c r="D14" s="7"/>
      <c r="E14" s="5"/>
      <c r="F14" s="13"/>
      <c r="G14" s="5"/>
      <c r="H14" s="15"/>
      <c r="I14" s="15"/>
      <c r="J14" s="15"/>
      <c r="K14" s="23"/>
      <c r="L14" s="23"/>
      <c r="M14" s="23"/>
      <c r="N14" s="5"/>
      <c r="O14" s="5"/>
      <c r="P14" s="5"/>
      <c r="Q14" s="5"/>
    </row>
  </sheetData>
  <mergeCells count="5">
    <mergeCell ref="A9:B9"/>
    <mergeCell ref="A10:Q10"/>
    <mergeCell ref="A1:Q1"/>
    <mergeCell ref="B4:Q4"/>
    <mergeCell ref="A3:Q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pane ySplit="2" topLeftCell="A18" activePane="bottomLeft" state="frozen"/>
      <selection pane="bottomLeft" activeCell="K22" sqref="K22"/>
    </sheetView>
  </sheetViews>
  <sheetFormatPr defaultColWidth="9.21875" defaultRowHeight="10.199999999999999"/>
  <cols>
    <col min="1" max="1" width="7.77734375" style="6" customWidth="1"/>
    <col min="2" max="2" width="9.21875" style="27"/>
    <col min="3" max="3" width="30.21875" style="18" customWidth="1"/>
    <col min="4" max="4" width="12.77734375" style="19" customWidth="1"/>
    <col min="5" max="5" width="11.77734375" style="19" customWidth="1"/>
    <col min="6" max="8" width="12.77734375" style="19" customWidth="1"/>
    <col min="9" max="9" width="13.21875" style="6" customWidth="1"/>
    <col min="10" max="10" width="11.21875" style="6" customWidth="1"/>
    <col min="11" max="11" width="20.21875" style="6" customWidth="1"/>
    <col min="12" max="16384" width="9.21875" style="6"/>
  </cols>
  <sheetData>
    <row r="1" spans="1:13" ht="33.75" customHeight="1">
      <c r="A1" s="120" t="str">
        <f>Содержание!A10</f>
        <v>Раздел 2 Движимое имущество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3" ht="87.75" customHeight="1">
      <c r="A2" s="57" t="s">
        <v>1</v>
      </c>
      <c r="B2" s="58" t="s">
        <v>15</v>
      </c>
      <c r="C2" s="59" t="s">
        <v>11</v>
      </c>
      <c r="D2" s="60" t="s">
        <v>5</v>
      </c>
      <c r="E2" s="60" t="s">
        <v>6</v>
      </c>
      <c r="F2" s="60" t="s">
        <v>7</v>
      </c>
      <c r="G2" s="57" t="s">
        <v>64</v>
      </c>
      <c r="H2" s="57" t="s">
        <v>65</v>
      </c>
      <c r="I2" s="57" t="s">
        <v>27</v>
      </c>
      <c r="J2" s="57" t="s">
        <v>66</v>
      </c>
      <c r="K2" s="57" t="s">
        <v>9</v>
      </c>
      <c r="L2" s="57" t="s">
        <v>12</v>
      </c>
    </row>
    <row r="3" spans="1:13" s="36" customFormat="1" ht="14.25" customHeight="1">
      <c r="A3" s="117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3" ht="20.399999999999999">
      <c r="A4" s="2">
        <v>1</v>
      </c>
      <c r="B4" s="91" t="s">
        <v>95</v>
      </c>
      <c r="C4" s="16" t="s">
        <v>99</v>
      </c>
      <c r="D4" s="10">
        <v>130116</v>
      </c>
      <c r="E4" s="10">
        <v>130116</v>
      </c>
      <c r="F4" s="10">
        <v>0</v>
      </c>
      <c r="G4" s="97" t="s">
        <v>96</v>
      </c>
      <c r="H4" s="10" t="s">
        <v>97</v>
      </c>
      <c r="I4" s="2" t="s">
        <v>68</v>
      </c>
      <c r="J4" s="2" t="s">
        <v>68</v>
      </c>
      <c r="K4" s="2" t="s">
        <v>38</v>
      </c>
      <c r="L4" s="2" t="s">
        <v>13</v>
      </c>
    </row>
    <row r="5" spans="1:13" ht="20.399999999999999">
      <c r="A5" s="2">
        <v>2</v>
      </c>
      <c r="B5" s="32" t="s">
        <v>71</v>
      </c>
      <c r="C5" s="16" t="s">
        <v>59</v>
      </c>
      <c r="D5" s="10">
        <v>260000</v>
      </c>
      <c r="E5" s="10">
        <v>260000</v>
      </c>
      <c r="F5" s="10">
        <v>0</v>
      </c>
      <c r="G5" s="97" t="s">
        <v>90</v>
      </c>
      <c r="H5" s="10" t="s">
        <v>89</v>
      </c>
      <c r="I5" s="2" t="s">
        <v>68</v>
      </c>
      <c r="J5" s="2" t="s">
        <v>68</v>
      </c>
      <c r="K5" s="2" t="s">
        <v>38</v>
      </c>
      <c r="L5" s="2" t="s">
        <v>13</v>
      </c>
    </row>
    <row r="6" spans="1:13" ht="20.399999999999999">
      <c r="A6" s="93">
        <v>3</v>
      </c>
      <c r="B6" s="80" t="s">
        <v>72</v>
      </c>
      <c r="C6" s="94" t="s">
        <v>58</v>
      </c>
      <c r="D6" s="95">
        <v>52274.42</v>
      </c>
      <c r="E6" s="95">
        <v>52274.42</v>
      </c>
      <c r="F6" s="95">
        <v>0</v>
      </c>
      <c r="G6" s="10">
        <v>41471</v>
      </c>
      <c r="H6" s="10" t="s">
        <v>91</v>
      </c>
      <c r="I6" s="93" t="s">
        <v>68</v>
      </c>
      <c r="J6" s="93" t="s">
        <v>68</v>
      </c>
      <c r="K6" s="93" t="s">
        <v>38</v>
      </c>
      <c r="L6" s="93" t="s">
        <v>13</v>
      </c>
      <c r="M6" s="96"/>
    </row>
    <row r="7" spans="1:13" ht="20.399999999999999">
      <c r="A7" s="83">
        <v>4</v>
      </c>
      <c r="B7" s="91" t="s">
        <v>74</v>
      </c>
      <c r="C7" s="16" t="s">
        <v>46</v>
      </c>
      <c r="D7" s="10">
        <v>1000</v>
      </c>
      <c r="E7" s="10">
        <v>1000</v>
      </c>
      <c r="F7" s="10">
        <f t="shared" ref="F7:F22" si="0">D7-E7</f>
        <v>0</v>
      </c>
      <c r="G7" s="97" t="s">
        <v>90</v>
      </c>
      <c r="H7" s="10" t="s">
        <v>89</v>
      </c>
      <c r="I7" s="83" t="s">
        <v>68</v>
      </c>
      <c r="J7" s="83" t="s">
        <v>68</v>
      </c>
      <c r="K7" s="83" t="s">
        <v>38</v>
      </c>
      <c r="L7" s="83" t="s">
        <v>13</v>
      </c>
    </row>
    <row r="8" spans="1:13" ht="20.399999999999999">
      <c r="A8" s="83">
        <v>5</v>
      </c>
      <c r="B8" s="91" t="s">
        <v>75</v>
      </c>
      <c r="C8" s="16" t="s">
        <v>61</v>
      </c>
      <c r="D8" s="10">
        <v>30000</v>
      </c>
      <c r="E8" s="10">
        <v>30000</v>
      </c>
      <c r="F8" s="10">
        <f t="shared" si="0"/>
        <v>0</v>
      </c>
      <c r="G8" s="97" t="s">
        <v>90</v>
      </c>
      <c r="H8" s="10" t="s">
        <v>89</v>
      </c>
      <c r="I8" s="83" t="s">
        <v>68</v>
      </c>
      <c r="J8" s="83" t="s">
        <v>68</v>
      </c>
      <c r="K8" s="83" t="s">
        <v>38</v>
      </c>
      <c r="L8" s="83" t="s">
        <v>13</v>
      </c>
    </row>
    <row r="9" spans="1:13" ht="20.399999999999999">
      <c r="A9" s="83">
        <v>6</v>
      </c>
      <c r="B9" s="91" t="s">
        <v>76</v>
      </c>
      <c r="C9" s="16" t="s">
        <v>63</v>
      </c>
      <c r="D9" s="10">
        <v>5459</v>
      </c>
      <c r="E9" s="10">
        <v>5459</v>
      </c>
      <c r="F9" s="10">
        <f t="shared" si="0"/>
        <v>0</v>
      </c>
      <c r="G9" s="97" t="s">
        <v>90</v>
      </c>
      <c r="H9" s="10" t="s">
        <v>89</v>
      </c>
      <c r="I9" s="83" t="s">
        <v>68</v>
      </c>
      <c r="J9" s="83" t="s">
        <v>68</v>
      </c>
      <c r="K9" s="83" t="s">
        <v>38</v>
      </c>
      <c r="L9" s="83" t="s">
        <v>13</v>
      </c>
    </row>
    <row r="10" spans="1:13" ht="20.399999999999999">
      <c r="A10" s="83">
        <v>7</v>
      </c>
      <c r="B10" s="91" t="s">
        <v>77</v>
      </c>
      <c r="C10" s="16" t="s">
        <v>48</v>
      </c>
      <c r="D10" s="10">
        <v>1000</v>
      </c>
      <c r="E10" s="10">
        <v>1000</v>
      </c>
      <c r="F10" s="10">
        <f t="shared" si="0"/>
        <v>0</v>
      </c>
      <c r="G10" s="97" t="s">
        <v>90</v>
      </c>
      <c r="H10" s="10" t="s">
        <v>89</v>
      </c>
      <c r="I10" s="83" t="s">
        <v>68</v>
      </c>
      <c r="J10" s="83" t="s">
        <v>68</v>
      </c>
      <c r="K10" s="83" t="s">
        <v>38</v>
      </c>
      <c r="L10" s="83" t="s">
        <v>13</v>
      </c>
    </row>
    <row r="11" spans="1:13" ht="20.399999999999999">
      <c r="A11" s="83">
        <v>8</v>
      </c>
      <c r="B11" s="91" t="s">
        <v>79</v>
      </c>
      <c r="C11" s="16" t="s">
        <v>49</v>
      </c>
      <c r="D11" s="10">
        <v>100</v>
      </c>
      <c r="E11" s="10">
        <v>100</v>
      </c>
      <c r="F11" s="10">
        <f t="shared" si="0"/>
        <v>0</v>
      </c>
      <c r="G11" s="97" t="s">
        <v>90</v>
      </c>
      <c r="H11" s="10" t="s">
        <v>89</v>
      </c>
      <c r="I11" s="83" t="s">
        <v>68</v>
      </c>
      <c r="J11" s="83" t="s">
        <v>68</v>
      </c>
      <c r="K11" s="83" t="s">
        <v>38</v>
      </c>
      <c r="L11" s="83" t="s">
        <v>13</v>
      </c>
    </row>
    <row r="12" spans="1:13" ht="20.399999999999999">
      <c r="A12" s="83">
        <v>9</v>
      </c>
      <c r="B12" s="91" t="s">
        <v>80</v>
      </c>
      <c r="C12" s="16" t="s">
        <v>50</v>
      </c>
      <c r="D12" s="10">
        <v>1000</v>
      </c>
      <c r="E12" s="10">
        <v>1000</v>
      </c>
      <c r="F12" s="10">
        <f t="shared" si="0"/>
        <v>0</v>
      </c>
      <c r="G12" s="97" t="s">
        <v>90</v>
      </c>
      <c r="H12" s="10" t="s">
        <v>89</v>
      </c>
      <c r="I12" s="83" t="s">
        <v>68</v>
      </c>
      <c r="J12" s="83" t="s">
        <v>68</v>
      </c>
      <c r="K12" s="83" t="s">
        <v>38</v>
      </c>
      <c r="L12" s="83" t="s">
        <v>13</v>
      </c>
    </row>
    <row r="13" spans="1:13" ht="20.399999999999999">
      <c r="A13" s="83">
        <v>10</v>
      </c>
      <c r="B13" s="91" t="s">
        <v>78</v>
      </c>
      <c r="C13" s="16" t="s">
        <v>51</v>
      </c>
      <c r="D13" s="10">
        <v>23500</v>
      </c>
      <c r="E13" s="10">
        <v>23500</v>
      </c>
      <c r="F13" s="10">
        <f t="shared" si="0"/>
        <v>0</v>
      </c>
      <c r="G13" s="97" t="s">
        <v>90</v>
      </c>
      <c r="H13" s="10" t="s">
        <v>89</v>
      </c>
      <c r="I13" s="83" t="s">
        <v>68</v>
      </c>
      <c r="J13" s="83" t="s">
        <v>68</v>
      </c>
      <c r="K13" s="83" t="s">
        <v>38</v>
      </c>
      <c r="L13" s="83" t="s">
        <v>13</v>
      </c>
    </row>
    <row r="14" spans="1:13" ht="20.399999999999999">
      <c r="A14" s="83">
        <v>11</v>
      </c>
      <c r="B14" s="91" t="s">
        <v>81</v>
      </c>
      <c r="C14" s="16" t="s">
        <v>52</v>
      </c>
      <c r="D14" s="10">
        <v>1400</v>
      </c>
      <c r="E14" s="10">
        <v>1400</v>
      </c>
      <c r="F14" s="10">
        <f t="shared" si="0"/>
        <v>0</v>
      </c>
      <c r="G14" s="97" t="s">
        <v>90</v>
      </c>
      <c r="H14" s="10" t="s">
        <v>89</v>
      </c>
      <c r="I14" s="83" t="s">
        <v>68</v>
      </c>
      <c r="J14" s="83" t="s">
        <v>68</v>
      </c>
      <c r="K14" s="83" t="s">
        <v>38</v>
      </c>
      <c r="L14" s="83" t="s">
        <v>13</v>
      </c>
    </row>
    <row r="15" spans="1:13" ht="20.399999999999999">
      <c r="A15" s="83">
        <v>12</v>
      </c>
      <c r="B15" s="91" t="s">
        <v>82</v>
      </c>
      <c r="C15" s="16" t="s">
        <v>53</v>
      </c>
      <c r="D15" s="10">
        <v>21905</v>
      </c>
      <c r="E15" s="10">
        <v>21905</v>
      </c>
      <c r="F15" s="10">
        <f t="shared" si="0"/>
        <v>0</v>
      </c>
      <c r="G15" s="97" t="s">
        <v>90</v>
      </c>
      <c r="H15" s="10" t="s">
        <v>89</v>
      </c>
      <c r="I15" s="83" t="s">
        <v>68</v>
      </c>
      <c r="J15" s="83" t="s">
        <v>68</v>
      </c>
      <c r="K15" s="83" t="s">
        <v>38</v>
      </c>
      <c r="L15" s="83" t="s">
        <v>13</v>
      </c>
    </row>
    <row r="16" spans="1:13" ht="20.399999999999999">
      <c r="A16" s="83">
        <v>13</v>
      </c>
      <c r="B16" s="91" t="s">
        <v>83</v>
      </c>
      <c r="C16" s="16" t="s">
        <v>54</v>
      </c>
      <c r="D16" s="10">
        <v>21905</v>
      </c>
      <c r="E16" s="10">
        <v>21905</v>
      </c>
      <c r="F16" s="10">
        <f t="shared" si="0"/>
        <v>0</v>
      </c>
      <c r="G16" s="97" t="s">
        <v>90</v>
      </c>
      <c r="H16" s="10" t="s">
        <v>89</v>
      </c>
      <c r="I16" s="83" t="s">
        <v>68</v>
      </c>
      <c r="J16" s="83" t="s">
        <v>68</v>
      </c>
      <c r="K16" s="83" t="s">
        <v>38</v>
      </c>
      <c r="L16" s="83" t="s">
        <v>13</v>
      </c>
    </row>
    <row r="17" spans="1:12" ht="20.399999999999999">
      <c r="A17" s="83">
        <v>14</v>
      </c>
      <c r="B17" s="91" t="s">
        <v>84</v>
      </c>
      <c r="C17" s="16" t="s">
        <v>60</v>
      </c>
      <c r="D17" s="10">
        <v>3000</v>
      </c>
      <c r="E17" s="10">
        <v>3000</v>
      </c>
      <c r="F17" s="10">
        <f t="shared" si="0"/>
        <v>0</v>
      </c>
      <c r="G17" s="97" t="s">
        <v>90</v>
      </c>
      <c r="H17" s="10" t="s">
        <v>89</v>
      </c>
      <c r="I17" s="83" t="s">
        <v>68</v>
      </c>
      <c r="J17" s="83" t="s">
        <v>68</v>
      </c>
      <c r="K17" s="83" t="s">
        <v>38</v>
      </c>
      <c r="L17" s="83" t="s">
        <v>13</v>
      </c>
    </row>
    <row r="18" spans="1:12" ht="20.399999999999999">
      <c r="A18" s="83">
        <v>15</v>
      </c>
      <c r="B18" s="91" t="s">
        <v>85</v>
      </c>
      <c r="C18" s="16" t="s">
        <v>62</v>
      </c>
      <c r="D18" s="10">
        <v>3000</v>
      </c>
      <c r="E18" s="10">
        <v>3000</v>
      </c>
      <c r="F18" s="10">
        <f t="shared" si="0"/>
        <v>0</v>
      </c>
      <c r="G18" s="97" t="s">
        <v>90</v>
      </c>
      <c r="H18" s="10" t="s">
        <v>89</v>
      </c>
      <c r="I18" s="83" t="s">
        <v>68</v>
      </c>
      <c r="J18" s="83" t="s">
        <v>68</v>
      </c>
      <c r="K18" s="83" t="s">
        <v>38</v>
      </c>
      <c r="L18" s="83" t="s">
        <v>13</v>
      </c>
    </row>
    <row r="19" spans="1:12" ht="20.399999999999999">
      <c r="A19" s="83">
        <v>16</v>
      </c>
      <c r="B19" s="91" t="s">
        <v>86</v>
      </c>
      <c r="C19" s="16" t="s">
        <v>55</v>
      </c>
      <c r="D19" s="10">
        <v>1000</v>
      </c>
      <c r="E19" s="10">
        <v>1000</v>
      </c>
      <c r="F19" s="10">
        <f t="shared" si="0"/>
        <v>0</v>
      </c>
      <c r="G19" s="97" t="s">
        <v>90</v>
      </c>
      <c r="H19" s="10" t="s">
        <v>89</v>
      </c>
      <c r="I19" s="83" t="s">
        <v>68</v>
      </c>
      <c r="J19" s="83" t="s">
        <v>68</v>
      </c>
      <c r="K19" s="83" t="s">
        <v>38</v>
      </c>
      <c r="L19" s="83" t="s">
        <v>13</v>
      </c>
    </row>
    <row r="20" spans="1:12" ht="20.399999999999999">
      <c r="A20" s="83">
        <v>17</v>
      </c>
      <c r="B20" s="91" t="s">
        <v>87</v>
      </c>
      <c r="C20" s="16" t="s">
        <v>56</v>
      </c>
      <c r="D20" s="10">
        <v>3424</v>
      </c>
      <c r="E20" s="10">
        <v>3424</v>
      </c>
      <c r="F20" s="10">
        <f t="shared" si="0"/>
        <v>0</v>
      </c>
      <c r="G20" s="97" t="s">
        <v>90</v>
      </c>
      <c r="H20" s="10" t="s">
        <v>89</v>
      </c>
      <c r="I20" s="83" t="s">
        <v>68</v>
      </c>
      <c r="J20" s="83" t="s">
        <v>68</v>
      </c>
      <c r="K20" s="83" t="s">
        <v>38</v>
      </c>
      <c r="L20" s="83" t="s">
        <v>13</v>
      </c>
    </row>
    <row r="21" spans="1:12" ht="27.6" customHeight="1">
      <c r="A21" s="83">
        <v>18</v>
      </c>
      <c r="B21" s="91" t="s">
        <v>98</v>
      </c>
      <c r="C21" s="16" t="s">
        <v>100</v>
      </c>
      <c r="D21" s="10">
        <v>41739</v>
      </c>
      <c r="E21" s="10">
        <v>1</v>
      </c>
      <c r="F21" s="10">
        <f t="shared" si="0"/>
        <v>41738</v>
      </c>
      <c r="G21" s="97" t="s">
        <v>101</v>
      </c>
      <c r="H21" s="10" t="s">
        <v>97</v>
      </c>
      <c r="I21" s="83"/>
      <c r="J21" s="83"/>
      <c r="K21" s="83" t="s">
        <v>38</v>
      </c>
      <c r="L21" s="83"/>
    </row>
    <row r="22" spans="1:12" ht="20.399999999999999">
      <c r="A22" s="83">
        <v>19</v>
      </c>
      <c r="B22" s="91" t="s">
        <v>73</v>
      </c>
      <c r="C22" s="16" t="s">
        <v>57</v>
      </c>
      <c r="D22" s="10">
        <v>60990</v>
      </c>
      <c r="E22" s="10">
        <v>60990</v>
      </c>
      <c r="F22" s="10">
        <f t="shared" si="0"/>
        <v>0</v>
      </c>
      <c r="G22" s="97" t="s">
        <v>92</v>
      </c>
      <c r="H22" s="10" t="s">
        <v>93</v>
      </c>
      <c r="I22" s="83" t="s">
        <v>68</v>
      </c>
      <c r="J22" s="83" t="s">
        <v>68</v>
      </c>
      <c r="K22" s="83" t="s">
        <v>38</v>
      </c>
      <c r="L22" s="83" t="s">
        <v>13</v>
      </c>
    </row>
    <row r="23" spans="1:12">
      <c r="A23" s="8" t="s">
        <v>14</v>
      </c>
      <c r="B23" s="26"/>
      <c r="C23" s="17"/>
      <c r="D23" s="28">
        <f>SUM(D4:D22)</f>
        <v>662812.41999999993</v>
      </c>
      <c r="E23" s="28">
        <f>SUM(E4:E22)</f>
        <v>621074.41999999993</v>
      </c>
      <c r="F23" s="28">
        <f>F6</f>
        <v>0</v>
      </c>
      <c r="G23" s="28"/>
      <c r="H23" s="28"/>
      <c r="I23" s="30" t="s">
        <v>68</v>
      </c>
      <c r="J23" s="8" t="s">
        <v>68</v>
      </c>
      <c r="K23" s="8"/>
      <c r="L23" s="8"/>
    </row>
    <row r="24" spans="1:12" s="46" customFormat="1" ht="27.75" customHeight="1">
      <c r="A24" s="115" t="s">
        <v>23</v>
      </c>
      <c r="B24" s="116"/>
      <c r="C24" s="47"/>
      <c r="D24" s="48">
        <f>D23</f>
        <v>662812.41999999993</v>
      </c>
      <c r="E24" s="48">
        <f>E23</f>
        <v>621074.41999999993</v>
      </c>
      <c r="F24" s="48">
        <f>F23</f>
        <v>0</v>
      </c>
      <c r="G24" s="48"/>
      <c r="H24" s="48"/>
      <c r="I24" s="49"/>
      <c r="J24" s="50"/>
      <c r="K24" s="50"/>
      <c r="L24" s="50"/>
    </row>
    <row r="25" spans="1:12">
      <c r="I25" s="31"/>
    </row>
  </sheetData>
  <mergeCells count="3">
    <mergeCell ref="A24:B24"/>
    <mergeCell ref="A3:L3"/>
    <mergeCell ref="A1:L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workbookViewId="0">
      <selection activeCell="C5" sqref="C5"/>
    </sheetView>
  </sheetViews>
  <sheetFormatPr defaultRowHeight="14.4"/>
  <cols>
    <col min="1" max="1" width="4.5546875" customWidth="1"/>
    <col min="2" max="2" width="14.77734375" customWidth="1"/>
    <col min="3" max="3" width="10.77734375" customWidth="1"/>
    <col min="4" max="5" width="14.21875" customWidth="1"/>
    <col min="6" max="6" width="8.21875" customWidth="1"/>
    <col min="7" max="7" width="14.5546875" customWidth="1"/>
    <col min="8" max="8" width="11" customWidth="1"/>
    <col min="9" max="9" width="11.44140625" customWidth="1"/>
    <col min="10" max="10" width="10.21875" customWidth="1"/>
    <col min="11" max="11" width="9.21875" customWidth="1"/>
  </cols>
  <sheetData>
    <row r="2" spans="1:11">
      <c r="A2" s="123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48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09.2" customHeight="1">
      <c r="A4" s="75" t="s">
        <v>1</v>
      </c>
      <c r="B4" s="75" t="s">
        <v>31</v>
      </c>
      <c r="C4" s="76" t="s">
        <v>32</v>
      </c>
      <c r="D4" s="75" t="s">
        <v>33</v>
      </c>
      <c r="E4" s="75" t="s">
        <v>34</v>
      </c>
      <c r="F4" s="75" t="s">
        <v>35</v>
      </c>
      <c r="G4" s="77" t="s">
        <v>36</v>
      </c>
      <c r="H4" s="75" t="s">
        <v>5</v>
      </c>
      <c r="I4" s="77" t="s">
        <v>6</v>
      </c>
      <c r="J4" s="77" t="s">
        <v>7</v>
      </c>
      <c r="K4" s="77" t="s">
        <v>37</v>
      </c>
    </row>
    <row r="5" spans="1:11" ht="87.75" customHeight="1">
      <c r="A5" s="74">
        <v>1</v>
      </c>
      <c r="B5" s="74" t="s">
        <v>39</v>
      </c>
      <c r="C5" s="74" t="s">
        <v>40</v>
      </c>
      <c r="D5" s="79" t="s">
        <v>41</v>
      </c>
      <c r="E5" s="74" t="s">
        <v>42</v>
      </c>
      <c r="F5" s="74">
        <v>0</v>
      </c>
      <c r="G5" s="78">
        <v>0</v>
      </c>
      <c r="H5" s="74">
        <v>0</v>
      </c>
      <c r="I5" s="74">
        <v>0</v>
      </c>
      <c r="J5" s="74">
        <v>0</v>
      </c>
      <c r="K5" s="74">
        <v>4</v>
      </c>
    </row>
    <row r="6" spans="1:1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2023-07-26T08:02:36Z</dcterms:modified>
</cp:coreProperties>
</file>